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Servidor de Rede\Desktop\NOVO PROCESSO CRECHE CAZUZA  PINHEIRO RAMOS\ARQUIVOS ABERTOS\ARQUIVOS ABERTOS\"/>
    </mc:Choice>
  </mc:AlternateContent>
  <xr:revisionPtr revIDLastSave="0" documentId="13_ncr:1_{E377F988-DF35-4DFE-BCC5-0DA857CD00F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definedNames>
    <definedName name="_xlnm.Print_Area" localSheetId="0">Plan1!$A$1:$C$38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8" i="1" l="1"/>
  <c r="D21" i="1"/>
</calcChain>
</file>

<file path=xl/sharedStrings.xml><?xml version="1.0" encoding="utf-8"?>
<sst xmlns="http://schemas.openxmlformats.org/spreadsheetml/2006/main" count="51" uniqueCount="44">
  <si>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</si>
  <si>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</si>
  <si>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</si>
  <si>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</si>
  <si>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</si>
  <si>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</si>
  <si>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>med</t>
  </si>
  <si>
    <t xml:space="preserve">Taxa de Despesas Financeiras </t>
  </si>
  <si>
    <t>DF</t>
  </si>
  <si>
    <t>Taxa de Risco</t>
  </si>
  <si>
    <t>R</t>
  </si>
  <si>
    <t>min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</si>
  <si>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</si>
  <si>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</si>
  <si>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</si>
  <si>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</si>
  <si>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</si>
  <si>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</si>
  <si>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</si>
  <si>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</si>
  <si>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</si>
  <si>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</si>
  <si>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</si>
  <si>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*min-med</t>
  </si>
  <si>
    <t>BDI Resultante</t>
  </si>
  <si>
    <t>(Edificações -&gt; padrão Justo e Branco com CPRB)</t>
  </si>
  <si>
    <r>
      <t xml:space="preserve">De </t>
    </r>
    <r>
      <rPr>
        <b/>
        <sz val="10"/>
        <color theme="1"/>
        <rFont val="Calibri"/>
        <family val="2"/>
        <scheme val="minor"/>
      </rPr>
      <t>20,34%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25,00%</t>
    </r>
    <r>
      <rPr>
        <sz val="10"/>
        <color theme="1"/>
        <rFont val="Calibri"/>
        <family val="2"/>
        <scheme val="minor"/>
      </rPr>
      <t xml:space="preserve">; médio = </t>
    </r>
    <r>
      <rPr>
        <b/>
        <sz val="10"/>
        <color theme="1"/>
        <rFont val="Calibri"/>
        <family val="2"/>
        <scheme val="minor"/>
      </rPr>
      <t>22,12%</t>
    </r>
  </si>
  <si>
    <t>Fórmula do BDI conforme Acórdão TCU 2622/2013-P:</t>
  </si>
  <si>
    <t xml:space="preserve">Obs.: </t>
  </si>
  <si>
    <t>(*) Todas as taxas adotadas estão na faixa admissível do Acórdão 2622/2013-P e 2738/2015-P do TCU.</t>
  </si>
  <si>
    <t>(**) A alíquota de ISS no Município de Caruaru é de 5% sobre os custos de mão de obra. 
Considerou-se para todos os serviços uma proporção de 40% de mão de obra, de modo que a taxa de ISS a incidir sobre os custos unitários dos itens será de 5% x 40% = 2,00%.</t>
  </si>
  <si>
    <r>
      <t xml:space="preserve">(***) Conforme determina a Lei nº 13.161, de 31 de agosto de 2015, que altera a Lei nº 12.546, de 14 de dezembro 2011, para obras de infraestrutura e do setor de construção, foi regulamentada a substituição da contribuição previdenciária patronal de 20% sobre a folha de pagamentos por uma contribuição de 4,50% sobre a receita bruta, sendo facultativa a opção pela contribuição substitutiva. Nesta composição de BDI foi considerada a opção pela contribuição substitutiva, sendo portanto necessário utilizar tabelas de custos </t>
    </r>
    <r>
      <rPr>
        <u/>
        <sz val="11"/>
        <rFont val="Calibri"/>
        <family val="2"/>
        <scheme val="minor"/>
      </rPr>
      <t>desoneradas</t>
    </r>
    <r>
      <rPr>
        <sz val="11"/>
        <rFont val="Calibri"/>
        <family val="2"/>
        <scheme val="minor"/>
      </rPr>
      <t xml:space="preserve"> para elaboração do orçamento básico.</t>
    </r>
  </si>
  <si>
    <t>Obs.:
1. Acompanhar a questão, pois existe a possibilidade da Lei da Desoneração vencer ou ser revogada.
2. As atividades incluídas na desoneração são as relativas aos grupos 412, 432, 433 e 439 da CNAE 2.0</t>
  </si>
  <si>
    <t>Fórmula BDI conforme Acórdão TCU 325/2007:</t>
  </si>
  <si>
    <t>PREFEITURA MUNICIPAL DE PAUDALHO  - PE</t>
  </si>
  <si>
    <t>SECRETARIA DE DESENVOLVIMENTO URBANO E AGRÁRIO</t>
  </si>
  <si>
    <t>DETALHAMENTO DO CÁLCULO DO BDI (CONFORME ACORDÃO 2622/2013-TCU)</t>
  </si>
  <si>
    <r>
      <t xml:space="preserve">De </t>
    </r>
    <r>
      <rPr>
        <b/>
        <sz val="10"/>
        <color theme="1"/>
        <rFont val="Calibri"/>
        <family val="2"/>
        <scheme val="minor"/>
      </rPr>
      <t>1,50%</t>
    </r>
    <r>
      <rPr>
        <sz val="10"/>
        <color theme="1"/>
        <rFont val="Calibri"/>
        <family val="2"/>
        <scheme val="minor"/>
      </rPr>
      <t xml:space="preserve"> até 4,49%.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</si>
  <si>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0,85%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1,11%.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</si>
  <si>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0,56%</t>
    </r>
    <r>
      <rPr>
        <sz val="10"/>
        <color theme="1"/>
        <rFont val="Calibri"/>
        <family val="2"/>
        <scheme val="minor"/>
      </rPr>
      <t xml:space="preserve"> até 0,89</t>
    </r>
    <r>
      <rPr>
        <b/>
        <sz val="10"/>
        <color theme="1"/>
        <rFont val="Calibri"/>
        <family val="2"/>
        <scheme val="minor"/>
      </rPr>
      <t>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</si>
  <si>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0,30%</t>
    </r>
    <r>
      <rPr>
        <sz val="10"/>
        <color theme="1"/>
        <rFont val="Calibri"/>
        <family val="2"/>
        <scheme val="minor"/>
      </rPr>
      <t xml:space="preserve"> até 0,82%.</t>
    </r>
  </si>
  <si>
    <r>
      <t xml:space="preserve">De </t>
    </r>
    <r>
      <rPr>
        <b/>
        <sz val="10"/>
        <color theme="1"/>
        <rFont val="Calibri"/>
        <family val="2"/>
        <scheme val="minor"/>
      </rPr>
      <t>3,50%</t>
    </r>
    <r>
      <rPr>
        <sz val="10"/>
        <color theme="1"/>
        <rFont val="Calibri"/>
        <family val="2"/>
        <scheme val="minor"/>
      </rPr>
      <t xml:space="preserve"> até 6,22%.</t>
    </r>
  </si>
  <si>
    <t>CPRB</t>
  </si>
  <si>
    <t>OBJETO:CONTRATAÇÃO DE EMPRESA DE ENGENHARIA PARA EXECUÇÃO DO SERVIÇO DE CONSTRUÇÃO DA CRECHE MUNICIPAL CAZUZA PINHEIRO RAMOS, PAUDALHO – PE. COM RECURSO PROVENIENTE DO MINISTÉRIO DA EDUCAÇÃO/ FUNDO NACIONAL DESENVOLVIMENTO EDUCACIONAL, ATRAVÉS DO PROCESSO N° 23400.003831/2018-63 - CONSTRUÇÃO DE CRECHE TIPO 1 - PROJETO FNDE.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</si>
</sst>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9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0" fontId="1" fillId="0" borderId="0"/>
  </cellStyleXfs>
  <cellXfs count="81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7" fillId="0" borderId="3" xfId="1" applyFont="1" applyBorder="1" applyAlignment="1">
      <alignment horizontal="left"/>
    </xf>
    <xf numFmtId="0" fontId="2" fillId="0" borderId="4" xfId="1" applyFont="1" applyFill="1" applyBorder="1" applyAlignment="1">
      <alignment horizontal="center"/>
    </xf>
    <xf numFmtId="0" fontId="3" fillId="0" borderId="0" xfId="1" applyFont="1" applyFill="1"/>
    <xf numFmtId="0" fontId="3" fillId="0" borderId="3" xfId="1" applyFont="1" applyBorder="1"/>
    <xf numFmtId="0" fontId="2" fillId="0" borderId="3" xfId="1" applyFont="1" applyBorder="1" applyAlignment="1">
      <alignment horizontal="center"/>
    </xf>
    <xf numFmtId="0" fontId="3" fillId="0" borderId="5" xfId="1" applyFont="1" applyBorder="1"/>
    <xf numFmtId="164" fontId="10" fillId="0" borderId="0" xfId="1" applyNumberFormat="1" applyFont="1" applyAlignment="1">
      <alignment horizontal="left"/>
    </xf>
    <xf numFmtId="0" fontId="3" fillId="0" borderId="0" xfId="1" applyFont="1" applyFill="1" applyBorder="1"/>
    <xf numFmtId="0" fontId="3" fillId="0" borderId="0" xfId="1" applyFont="1" applyBorder="1" applyAlignment="1">
      <alignment horizontal="center"/>
    </xf>
    <xf numFmtId="0" fontId="1" fillId="0" borderId="0" xfId="1"/>
    <xf numFmtId="0" fontId="1" fillId="0" borderId="0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7" xfId="1" applyBorder="1"/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2" fillId="0" borderId="1" xfId="1" applyFont="1" applyBorder="1"/>
    <xf numFmtId="0" fontId="1" fillId="0" borderId="0" xfId="3" applyFont="1"/>
    <xf numFmtId="0" fontId="14" fillId="0" borderId="0" xfId="1" applyFont="1" applyFill="1"/>
    <xf numFmtId="0" fontId="16" fillId="0" borderId="3" xfId="1" applyFont="1" applyFill="1" applyBorder="1" applyAlignment="1">
      <alignment wrapText="1"/>
    </xf>
    <xf numFmtId="0" fontId="1" fillId="0" borderId="0" xfId="1" applyBorder="1"/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13" xfId="1" applyFont="1" applyBorder="1" applyAlignment="1"/>
    <xf numFmtId="0" fontId="1" fillId="0" borderId="0" xfId="4" applyBorder="1" applyAlignment="1"/>
    <xf numFmtId="0" fontId="2" fillId="3" borderId="3" xfId="1" applyFont="1" applyFill="1" applyBorder="1" applyAlignment="1">
      <alignment horizontal="center"/>
    </xf>
    <xf numFmtId="0" fontId="1" fillId="3" borderId="6" xfId="1" applyFont="1" applyFill="1" applyBorder="1" applyAlignment="1">
      <alignment horizontal="center"/>
    </xf>
    <xf numFmtId="0" fontId="1" fillId="0" borderId="16" xfId="4" applyBorder="1" applyAlignment="1"/>
    <xf numFmtId="0" fontId="1" fillId="0" borderId="17" xfId="4" applyBorder="1" applyAlignment="1"/>
    <xf numFmtId="0" fontId="5" fillId="0" borderId="18" xfId="1" applyFont="1" applyBorder="1" applyAlignment="1"/>
    <xf numFmtId="0" fontId="5" fillId="0" borderId="19" xfId="1" applyFont="1" applyBorder="1" applyAlignment="1"/>
    <xf numFmtId="0" fontId="2" fillId="3" borderId="3" xfId="1" applyFont="1" applyFill="1" applyBorder="1"/>
    <xf numFmtId="0" fontId="2" fillId="0" borderId="20" xfId="1" applyFont="1" applyFill="1" applyBorder="1"/>
    <xf numFmtId="0" fontId="2" fillId="0" borderId="6" xfId="1" applyFont="1" applyFill="1" applyBorder="1" applyAlignment="1">
      <alignment horizontal="center"/>
    </xf>
    <xf numFmtId="10" fontId="8" fillId="3" borderId="3" xfId="2" applyNumberFormat="1" applyFont="1" applyFill="1" applyBorder="1" applyAlignment="1">
      <alignment horizontal="center"/>
    </xf>
    <xf numFmtId="0" fontId="2" fillId="0" borderId="3" xfId="1" applyFont="1" applyBorder="1"/>
    <xf numFmtId="2" fontId="9" fillId="0" borderId="3" xfId="1" applyNumberFormat="1" applyFont="1" applyBorder="1" applyAlignment="1">
      <alignment horizontal="center"/>
    </xf>
    <xf numFmtId="10" fontId="9" fillId="0" borderId="3" xfId="2" applyNumberFormat="1" applyFont="1" applyBorder="1" applyAlignment="1">
      <alignment horizontal="center"/>
    </xf>
    <xf numFmtId="10" fontId="8" fillId="0" borderId="3" xfId="2" applyNumberFormat="1" applyFont="1" applyBorder="1" applyAlignment="1">
      <alignment horizontal="center"/>
    </xf>
    <xf numFmtId="10" fontId="8" fillId="2" borderId="3" xfId="2" applyNumberFormat="1" applyFont="1" applyFill="1" applyBorder="1" applyAlignment="1">
      <alignment horizontal="center"/>
    </xf>
    <xf numFmtId="10" fontId="8" fillId="0" borderId="6" xfId="2" applyNumberFormat="1" applyFont="1" applyFill="1" applyBorder="1" applyAlignment="1">
      <alignment horizontal="center"/>
    </xf>
    <xf numFmtId="0" fontId="2" fillId="3" borderId="20" xfId="1" applyFont="1" applyFill="1" applyBorder="1"/>
    <xf numFmtId="0" fontId="3" fillId="0" borderId="16" xfId="1" applyFont="1" applyBorder="1"/>
    <xf numFmtId="0" fontId="11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/>
    </xf>
    <xf numFmtId="0" fontId="12" fillId="0" borderId="18" xfId="1" applyFont="1" applyBorder="1"/>
    <xf numFmtId="0" fontId="3" fillId="0" borderId="13" xfId="1" applyFont="1" applyBorder="1" applyAlignment="1">
      <alignment horizontal="center"/>
    </xf>
    <xf numFmtId="0" fontId="3" fillId="0" borderId="19" xfId="1" applyFont="1" applyBorder="1" applyAlignment="1">
      <alignment horizontal="center"/>
    </xf>
    <xf numFmtId="0" fontId="1" fillId="0" borderId="16" xfId="1" applyBorder="1"/>
    <xf numFmtId="0" fontId="1" fillId="0" borderId="17" xfId="1" applyBorder="1" applyAlignment="1">
      <alignment horizontal="center"/>
    </xf>
    <xf numFmtId="0" fontId="1" fillId="0" borderId="18" xfId="1" applyBorder="1"/>
    <xf numFmtId="0" fontId="1" fillId="0" borderId="13" xfId="1" applyBorder="1" applyAlignment="1">
      <alignment horizontal="center"/>
    </xf>
    <xf numFmtId="0" fontId="1" fillId="0" borderId="19" xfId="1" applyBorder="1" applyAlignment="1">
      <alignment horizontal="center"/>
    </xf>
    <xf numFmtId="0" fontId="17" fillId="0" borderId="14" xfId="4" applyFont="1" applyBorder="1" applyAlignment="1">
      <alignment horizontal="center"/>
    </xf>
    <xf numFmtId="0" fontId="17" fillId="0" borderId="5" xfId="4" applyFont="1" applyBorder="1" applyAlignment="1">
      <alignment horizontal="center"/>
    </xf>
    <xf numFmtId="0" fontId="17" fillId="0" borderId="15" xfId="4" applyFont="1" applyBorder="1" applyAlignment="1">
      <alignment horizontal="center"/>
    </xf>
    <xf numFmtId="0" fontId="3" fillId="0" borderId="3" xfId="1" applyFont="1" applyBorder="1" applyAlignment="1">
      <alignment horizontal="left" vertical="center"/>
    </xf>
    <xf numFmtId="0" fontId="0" fillId="0" borderId="10" xfId="3" applyFont="1" applyBorder="1" applyAlignment="1">
      <alignment horizontal="justify" wrapText="1"/>
    </xf>
    <xf numFmtId="0" fontId="1" fillId="0" borderId="11" xfId="3" applyFont="1" applyBorder="1" applyAlignment="1">
      <alignment horizontal="justify" wrapText="1"/>
    </xf>
    <xf numFmtId="0" fontId="1" fillId="0" borderId="12" xfId="3" applyFont="1" applyBorder="1" applyAlignment="1">
      <alignment horizontal="justify" wrapText="1"/>
    </xf>
    <xf numFmtId="0" fontId="14" fillId="0" borderId="1" xfId="3" applyFont="1" applyBorder="1" applyAlignment="1">
      <alignment horizontal="justify" wrapText="1"/>
    </xf>
    <xf numFmtId="0" fontId="14" fillId="0" borderId="0" xfId="3" applyFont="1" applyBorder="1" applyAlignment="1">
      <alignment horizontal="justify" wrapText="1"/>
    </xf>
    <xf numFmtId="0" fontId="14" fillId="0" borderId="2" xfId="3" applyFont="1" applyBorder="1" applyAlignment="1">
      <alignment horizontal="justify" wrapText="1"/>
    </xf>
    <xf numFmtId="0" fontId="14" fillId="0" borderId="10" xfId="1" applyFont="1" applyFill="1" applyBorder="1" applyAlignment="1">
      <alignment horizontal="justify" wrapText="1"/>
    </xf>
    <xf numFmtId="0" fontId="14" fillId="0" borderId="11" xfId="1" applyFont="1" applyFill="1" applyBorder="1" applyAlignment="1">
      <alignment horizontal="justify" wrapText="1"/>
    </xf>
    <xf numFmtId="0" fontId="14" fillId="0" borderId="12" xfId="1" applyFont="1" applyFill="1" applyBorder="1" applyAlignment="1">
      <alignment horizontal="justify" wrapText="1"/>
    </xf>
    <xf numFmtId="0" fontId="20" fillId="0" borderId="16" xfId="3" applyFont="1" applyBorder="1" applyAlignment="1">
      <alignment horizontal="left" vertical="top" wrapText="1"/>
    </xf>
    <xf numFmtId="0" fontId="20" fillId="0" borderId="0" xfId="3" applyFont="1" applyBorder="1" applyAlignment="1">
      <alignment horizontal="left" vertical="top" wrapText="1"/>
    </xf>
    <xf numFmtId="0" fontId="20" fillId="0" borderId="17" xfId="3" applyFont="1" applyBorder="1" applyAlignment="1">
      <alignment horizontal="left" vertical="top" wrapText="1"/>
    </xf>
    <xf numFmtId="0" fontId="19" fillId="0" borderId="16" xfId="4" applyFont="1" applyFill="1" applyBorder="1" applyAlignment="1">
      <alignment horizontal="center" vertical="center"/>
    </xf>
    <xf numFmtId="0" fontId="19" fillId="0" borderId="0" xfId="4" applyFont="1" applyFill="1" applyBorder="1" applyAlignment="1">
      <alignment horizontal="center" vertical="center"/>
    </xf>
    <xf numFmtId="0" fontId="19" fillId="0" borderId="17" xfId="4" applyFont="1" applyFill="1" applyBorder="1" applyAlignment="1">
      <alignment horizontal="center" vertical="center"/>
    </xf>
    <xf numFmtId="0" fontId="20" fillId="0" borderId="16" xfId="4" applyFont="1" applyFill="1" applyBorder="1" applyAlignment="1">
      <alignment horizontal="center" wrapText="1"/>
    </xf>
    <xf numFmtId="0" fontId="20" fillId="0" borderId="0" xfId="4" applyFont="1" applyFill="1" applyBorder="1" applyAlignment="1">
      <alignment horizontal="center" wrapText="1"/>
    </xf>
    <xf numFmtId="0" fontId="20" fillId="0" borderId="17" xfId="4" applyFont="1" applyFill="1" applyBorder="1" applyAlignment="1">
      <alignment horizontal="center" wrapText="1"/>
    </xf>
    <xf numFmtId="0" fontId="18" fillId="0" borderId="16" xfId="4" applyFont="1" applyBorder="1" applyAlignment="1">
      <alignment horizontal="center"/>
    </xf>
    <xf numFmtId="0" fontId="18" fillId="0" borderId="0" xfId="4" applyFont="1" applyBorder="1" applyAlignment="1">
      <alignment horizontal="center"/>
    </xf>
    <xf numFmtId="0" fontId="18" fillId="0" borderId="17" xfId="4" applyFont="1" applyBorder="1" applyAlignment="1">
      <alignment horizontal="center"/>
    </xf>
  </cellXfs>
  <cellStyles count="5">
    <cellStyle name="Normal" xfId="0" builtinId="0"/>
    <cellStyle name="Normal 11 4 2 2 2" xfId="4" xr:uid="{00000000-0005-0000-0000-000001000000}"/>
    <cellStyle name="Normal 3 2" xfId="1" xr:uid="{00000000-0005-0000-0000-000002000000}"/>
    <cellStyle name="Normal 3 2 2" xfId="3" xr:uid="{00000000-0005-0000-0000-000003000000}"/>
    <cellStyle name="Porcentagem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60</xdr:row>
      <xdr:rowOff>11301</xdr:rowOff>
    </xdr:from>
    <xdr:to>
      <xdr:col>1</xdr:col>
      <xdr:colOff>1</xdr:colOff>
      <xdr:row>63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12470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60</xdr:row>
      <xdr:rowOff>19050</xdr:rowOff>
    </xdr:from>
    <xdr:to>
      <xdr:col>0</xdr:col>
      <xdr:colOff>3190875</xdr:colOff>
      <xdr:row>63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60</xdr:row>
      <xdr:rowOff>0</xdr:rowOff>
    </xdr:from>
    <xdr:to>
      <xdr:col>0</xdr:col>
      <xdr:colOff>3415393</xdr:colOff>
      <xdr:row>63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61</xdr:row>
      <xdr:rowOff>95250</xdr:rowOff>
    </xdr:from>
    <xdr:to>
      <xdr:col>0</xdr:col>
      <xdr:colOff>2333625</xdr:colOff>
      <xdr:row>63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61</xdr:row>
      <xdr:rowOff>57150</xdr:rowOff>
    </xdr:from>
    <xdr:to>
      <xdr:col>0</xdr:col>
      <xdr:colOff>2419349</xdr:colOff>
      <xdr:row>63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1190625</xdr:colOff>
          <xdr:row>32</xdr:row>
          <xdr:rowOff>123825</xdr:rowOff>
        </xdr:from>
        <xdr:to>
          <xdr:col>1</xdr:col>
          <xdr:colOff>1190625</xdr:colOff>
          <xdr:row>38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57151</xdr:colOff>
      <xdr:row>34</xdr:row>
      <xdr:rowOff>11301</xdr:rowOff>
    </xdr:from>
    <xdr:to>
      <xdr:col>1</xdr:col>
      <xdr:colOff>1</xdr:colOff>
      <xdr:row>37</xdr:row>
      <xdr:rowOff>152401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7151" y="12851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34</xdr:row>
      <xdr:rowOff>19050</xdr:rowOff>
    </xdr:from>
    <xdr:to>
      <xdr:col>0</xdr:col>
      <xdr:colOff>3190875</xdr:colOff>
      <xdr:row>37</xdr:row>
      <xdr:rowOff>95250</xdr:rowOff>
    </xdr:to>
    <xdr:sp macro="" textlink="">
      <xdr:nvSpPr>
        <xdr:cNvPr id="10" name="Colchete dup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81025" y="1285875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34</xdr:row>
      <xdr:rowOff>0</xdr:rowOff>
    </xdr:from>
    <xdr:to>
      <xdr:col>0</xdr:col>
      <xdr:colOff>3415393</xdr:colOff>
      <xdr:row>37</xdr:row>
      <xdr:rowOff>142874</xdr:rowOff>
    </xdr:to>
    <xdr:sp macro="" textlink="">
      <xdr:nvSpPr>
        <xdr:cNvPr id="11" name="Chave dupla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57200" y="1283970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35</xdr:row>
      <xdr:rowOff>95250</xdr:rowOff>
    </xdr:from>
    <xdr:to>
      <xdr:col>0</xdr:col>
      <xdr:colOff>2333625</xdr:colOff>
      <xdr:row>37</xdr:row>
      <xdr:rowOff>57149</xdr:rowOff>
    </xdr:to>
    <xdr:sp macro="" textlink="">
      <xdr:nvSpPr>
        <xdr:cNvPr id="12" name="Colchete dupl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876425" y="1312545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35</xdr:row>
      <xdr:rowOff>57150</xdr:rowOff>
    </xdr:from>
    <xdr:to>
      <xdr:col>0</xdr:col>
      <xdr:colOff>2419349</xdr:colOff>
      <xdr:row>37</xdr:row>
      <xdr:rowOff>142875</xdr:rowOff>
    </xdr:to>
    <xdr:sp macro="" textlink="">
      <xdr:nvSpPr>
        <xdr:cNvPr id="13" name="Colchete dupl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571624" y="1308735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133350</xdr:colOff>
      <xdr:row>0</xdr:row>
      <xdr:rowOff>333375</xdr:rowOff>
    </xdr:from>
    <xdr:to>
      <xdr:col>0</xdr:col>
      <xdr:colOff>877207</xdr:colOff>
      <xdr:row>1</xdr:row>
      <xdr:rowOff>180975</xdr:rowOff>
    </xdr:to>
    <xdr:pic>
      <xdr:nvPicPr>
        <xdr:cNvPr id="14" name="Imagem 6">
          <a:extLst>
            <a:ext uri="{FF2B5EF4-FFF2-40B4-BE49-F238E27FC236}">
              <a16:creationId xmlns:a16="http://schemas.microsoft.com/office/drawing/2014/main" id="{29FA0F5E-BD03-4EDC-89D5-D20CE38F5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333375"/>
          <a:ext cx="743857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0"/>
  <sheetViews>
    <sheetView tabSelected="1" view="pageBreakPreview" topLeftCell="A16" zoomScaleNormal="100" zoomScaleSheetLayoutView="100" workbookViewId="0">
      <selection activeCell="A4" sqref="A4:C4"/>
    </sheetView>
  </sheetViews>
  <sheetFormatPr defaultColWidth="9.140625" defaultRowHeight="15" x14ac:dyDescent="0.25"/>
  <cols>
    <col min="1" max="1" width="54.5703125" style="13" customWidth="1"/>
    <col min="2" max="2" width="21.7109375" style="25" customWidth="1"/>
    <col min="3" max="3" width="12" style="25" customWidth="1"/>
    <col min="4" max="4" width="10.42578125" style="13" customWidth="1"/>
    <col min="5" max="5" width="62.5703125" style="13" customWidth="1"/>
    <col min="6" max="16384" width="9.140625" style="13"/>
  </cols>
  <sheetData>
    <row r="1" spans="1:5" s="1" customFormat="1" ht="42.75" customHeight="1" x14ac:dyDescent="0.3">
      <c r="A1" s="56" t="s">
        <v>34</v>
      </c>
      <c r="B1" s="57"/>
      <c r="C1" s="58"/>
    </row>
    <row r="2" spans="1:5" s="1" customFormat="1" ht="18.75" customHeight="1" x14ac:dyDescent="0.25">
      <c r="A2" s="78" t="s">
        <v>35</v>
      </c>
      <c r="B2" s="79"/>
      <c r="C2" s="80"/>
    </row>
    <row r="3" spans="1:5" s="1" customFormat="1" ht="18.75" customHeight="1" x14ac:dyDescent="0.2">
      <c r="A3" s="72"/>
      <c r="B3" s="73"/>
      <c r="C3" s="74"/>
    </row>
    <row r="4" spans="1:5" s="2" customFormat="1" ht="12.75" customHeight="1" x14ac:dyDescent="0.2">
      <c r="A4" s="75" t="s">
        <v>36</v>
      </c>
      <c r="B4" s="76"/>
      <c r="C4" s="77"/>
    </row>
    <row r="5" spans="1:5" s="1" customFormat="1" ht="15.75" customHeight="1" x14ac:dyDescent="0.25">
      <c r="A5" s="30"/>
      <c r="B5" s="27"/>
      <c r="C5" s="31"/>
    </row>
    <row r="6" spans="1:5" s="1" customFormat="1" ht="73.5" customHeight="1" x14ac:dyDescent="0.2">
      <c r="A6" s="69" t="s">
        <v>43</v>
      </c>
      <c r="B6" s="70"/>
      <c r="C6" s="71"/>
    </row>
    <row r="7" spans="1:5" s="3" customFormat="1" ht="15.75" x14ac:dyDescent="0.25">
      <c r="A7" s="32"/>
      <c r="B7" s="26"/>
      <c r="C7" s="33"/>
    </row>
    <row r="8" spans="1:5" s="1" customFormat="1" ht="22.5" customHeight="1" x14ac:dyDescent="0.25">
      <c r="A8" s="34" t="s">
        <v>0</v>
      </c>
      <c r="B8" s="28" t="s">
        <v>1</v>
      </c>
      <c r="C8" s="28" t="s">
        <v>2</v>
      </c>
      <c r="E8" s="4" t="s">
        <v>3</v>
      </c>
    </row>
    <row r="9" spans="1:5" s="6" customFormat="1" x14ac:dyDescent="0.25">
      <c r="A9" s="35"/>
      <c r="B9" s="5"/>
      <c r="C9" s="36"/>
    </row>
    <row r="10" spans="1:5" s="1" customFormat="1" x14ac:dyDescent="0.25">
      <c r="A10" s="34" t="s">
        <v>4</v>
      </c>
      <c r="B10" s="28" t="s">
        <v>5</v>
      </c>
      <c r="C10" s="37">
        <v>0.04</v>
      </c>
      <c r="D10" s="1" t="s">
        <v>6</v>
      </c>
      <c r="E10" s="7" t="s">
        <v>37</v>
      </c>
    </row>
    <row r="11" spans="1:5" s="1" customFormat="1" x14ac:dyDescent="0.25">
      <c r="A11" s="38"/>
      <c r="B11" s="8"/>
      <c r="C11" s="39"/>
    </row>
    <row r="12" spans="1:5" s="1" customFormat="1" x14ac:dyDescent="0.25">
      <c r="A12" s="34" t="s">
        <v>7</v>
      </c>
      <c r="B12" s="28" t="s">
        <v>8</v>
      </c>
      <c r="C12" s="37">
        <v>1.3899999999999999E-2</v>
      </c>
      <c r="D12" s="1" t="s">
        <v>6</v>
      </c>
      <c r="E12" s="7" t="s">
        <v>38</v>
      </c>
    </row>
    <row r="13" spans="1:5" s="1" customFormat="1" x14ac:dyDescent="0.25">
      <c r="A13" s="38"/>
      <c r="B13" s="8"/>
      <c r="C13" s="40"/>
    </row>
    <row r="14" spans="1:5" s="1" customFormat="1" x14ac:dyDescent="0.25">
      <c r="A14" s="34" t="s">
        <v>9</v>
      </c>
      <c r="B14" s="28" t="s">
        <v>10</v>
      </c>
      <c r="C14" s="37">
        <v>1.2699999999999999E-2</v>
      </c>
      <c r="D14" s="1" t="s">
        <v>11</v>
      </c>
      <c r="E14" s="7" t="s">
        <v>39</v>
      </c>
    </row>
    <row r="15" spans="1:5" s="1" customFormat="1" x14ac:dyDescent="0.25">
      <c r="A15" s="38"/>
      <c r="B15" s="8"/>
      <c r="C15" s="40"/>
    </row>
    <row r="16" spans="1:5" s="1" customFormat="1" x14ac:dyDescent="0.25">
      <c r="A16" s="34" t="s">
        <v>12</v>
      </c>
      <c r="B16" s="28" t="s">
        <v>13</v>
      </c>
      <c r="C16" s="37">
        <v>0.01</v>
      </c>
      <c r="D16" s="1" t="s">
        <v>11</v>
      </c>
      <c r="E16" s="59" t="s">
        <v>40</v>
      </c>
    </row>
    <row r="17" spans="1:5" s="1" customFormat="1" hidden="1" x14ac:dyDescent="0.25">
      <c r="A17" s="38"/>
      <c r="B17" s="8"/>
      <c r="C17" s="41"/>
      <c r="E17" s="59"/>
    </row>
    <row r="18" spans="1:5" s="1" customFormat="1" hidden="1" x14ac:dyDescent="0.25">
      <c r="A18" s="38"/>
      <c r="B18" s="8" t="s">
        <v>14</v>
      </c>
      <c r="C18" s="42"/>
      <c r="D18" s="1" t="s">
        <v>11</v>
      </c>
      <c r="E18" s="59"/>
    </row>
    <row r="19" spans="1:5" s="1" customFormat="1" x14ac:dyDescent="0.25">
      <c r="A19" s="38"/>
      <c r="B19" s="8"/>
      <c r="C19" s="40"/>
      <c r="E19" s="9"/>
    </row>
    <row r="20" spans="1:5" s="1" customFormat="1" x14ac:dyDescent="0.25">
      <c r="A20" s="38" t="s">
        <v>15</v>
      </c>
      <c r="B20" s="8" t="s">
        <v>15</v>
      </c>
      <c r="C20" s="41">
        <v>0.03</v>
      </c>
    </row>
    <row r="21" spans="1:5" s="1" customFormat="1" x14ac:dyDescent="0.25">
      <c r="A21" s="38" t="s">
        <v>16</v>
      </c>
      <c r="B21" s="8" t="s">
        <v>17</v>
      </c>
      <c r="C21" s="41">
        <v>0.02</v>
      </c>
      <c r="D21" s="10">
        <f>0.05*0.4</f>
        <v>2.0000000000000004E-2</v>
      </c>
    </row>
    <row r="22" spans="1:5" s="1" customFormat="1" x14ac:dyDescent="0.25">
      <c r="A22" s="38" t="s">
        <v>18</v>
      </c>
      <c r="B22" s="8" t="s">
        <v>18</v>
      </c>
      <c r="C22" s="41">
        <v>6.4999999999999997E-3</v>
      </c>
    </row>
    <row r="23" spans="1:5" s="1" customFormat="1" x14ac:dyDescent="0.25">
      <c r="A23" s="38" t="s">
        <v>42</v>
      </c>
      <c r="B23" s="8" t="s">
        <v>42</v>
      </c>
      <c r="C23" s="41">
        <v>4.4999999999999998E-2</v>
      </c>
    </row>
    <row r="24" spans="1:5" s="1" customFormat="1" x14ac:dyDescent="0.25">
      <c r="A24" s="34" t="s">
        <v>19</v>
      </c>
      <c r="B24" s="28" t="s">
        <v>20</v>
      </c>
      <c r="C24" s="37">
        <f>SUM(C20:C23)</f>
        <v>0.10150000000000001</v>
      </c>
    </row>
    <row r="25" spans="1:5" s="1" customFormat="1" x14ac:dyDescent="0.25">
      <c r="A25" s="38"/>
      <c r="B25" s="8"/>
      <c r="C25" s="41"/>
    </row>
    <row r="26" spans="1:5" s="1" customFormat="1" x14ac:dyDescent="0.25">
      <c r="A26" s="34" t="s">
        <v>21</v>
      </c>
      <c r="B26" s="28" t="s">
        <v>22</v>
      </c>
      <c r="C26" s="37">
        <v>6.4899999999999999E-2</v>
      </c>
      <c r="D26" s="1" t="s">
        <v>23</v>
      </c>
      <c r="E26" s="7" t="s">
        <v>41</v>
      </c>
    </row>
    <row r="27" spans="1:5" s="11" customFormat="1" x14ac:dyDescent="0.25">
      <c r="A27" s="35"/>
      <c r="B27" s="5"/>
      <c r="C27" s="43"/>
    </row>
    <row r="28" spans="1:5" s="1" customFormat="1" x14ac:dyDescent="0.25">
      <c r="A28" s="44" t="s">
        <v>24</v>
      </c>
      <c r="B28" s="29"/>
      <c r="C28" s="37">
        <f>ROUND((((1+C10+C16+C14+C18)*(1+C12)*(1+C26))/(1-C24))-1,4)</f>
        <v>0.27700000000000002</v>
      </c>
      <c r="D28" s="1" t="s">
        <v>25</v>
      </c>
    </row>
    <row r="29" spans="1:5" s="1" customFormat="1" ht="12.75" x14ac:dyDescent="0.2">
      <c r="A29" s="45"/>
      <c r="B29" s="12"/>
      <c r="C29" s="46"/>
      <c r="E29" s="7" t="s">
        <v>26</v>
      </c>
    </row>
    <row r="30" spans="1:5" s="1" customFormat="1" ht="12.75" x14ac:dyDescent="0.2">
      <c r="A30" s="45"/>
      <c r="B30" s="12"/>
      <c r="C30" s="47"/>
    </row>
    <row r="31" spans="1:5" s="1" customFormat="1" ht="15.75" x14ac:dyDescent="0.25">
      <c r="A31" s="48" t="s">
        <v>27</v>
      </c>
      <c r="B31" s="49"/>
      <c r="C31" s="50"/>
    </row>
    <row r="32" spans="1:5" x14ac:dyDescent="0.25">
      <c r="A32" s="51"/>
      <c r="B32" s="14"/>
      <c r="C32" s="52"/>
    </row>
    <row r="33" spans="1:5" x14ac:dyDescent="0.25">
      <c r="A33" s="45"/>
      <c r="B33" s="14"/>
      <c r="C33" s="52"/>
    </row>
    <row r="34" spans="1:5" x14ac:dyDescent="0.25">
      <c r="A34" s="51" t="s">
        <v>33</v>
      </c>
      <c r="B34" s="14"/>
      <c r="C34" s="52"/>
    </row>
    <row r="35" spans="1:5" x14ac:dyDescent="0.25">
      <c r="A35" s="51"/>
      <c r="B35" s="14"/>
      <c r="C35" s="52"/>
    </row>
    <row r="36" spans="1:5" x14ac:dyDescent="0.25">
      <c r="A36" s="51"/>
      <c r="B36" s="14"/>
      <c r="C36" s="52"/>
    </row>
    <row r="37" spans="1:5" x14ac:dyDescent="0.25">
      <c r="A37" s="51"/>
      <c r="B37" s="14"/>
      <c r="C37" s="52"/>
    </row>
    <row r="38" spans="1:5" x14ac:dyDescent="0.25">
      <c r="A38" s="53"/>
      <c r="B38" s="54"/>
      <c r="C38" s="55"/>
    </row>
    <row r="39" spans="1:5" x14ac:dyDescent="0.25">
      <c r="A39" s="16"/>
      <c r="B39" s="17"/>
      <c r="C39" s="18"/>
    </row>
    <row r="40" spans="1:5" x14ac:dyDescent="0.25">
      <c r="A40" s="19"/>
      <c r="B40" s="14"/>
      <c r="C40" s="15"/>
    </row>
    <row r="41" spans="1:5" x14ac:dyDescent="0.25">
      <c r="A41" s="19" t="s">
        <v>28</v>
      </c>
      <c r="B41" s="14"/>
      <c r="C41" s="15"/>
    </row>
    <row r="42" spans="1:5" s="20" customFormat="1" ht="15.75" thickBot="1" x14ac:dyDescent="0.3">
      <c r="A42" s="60" t="s">
        <v>29</v>
      </c>
      <c r="B42" s="61"/>
      <c r="C42" s="62"/>
    </row>
    <row r="43" spans="1:5" s="20" customFormat="1" ht="50.25" customHeight="1" x14ac:dyDescent="0.25">
      <c r="A43" s="63" t="s">
        <v>30</v>
      </c>
      <c r="B43" s="64"/>
      <c r="C43" s="65"/>
    </row>
    <row r="44" spans="1:5" s="21" customFormat="1" ht="73.5" thickBot="1" x14ac:dyDescent="0.3">
      <c r="A44" s="66" t="s">
        <v>31</v>
      </c>
      <c r="B44" s="67"/>
      <c r="C44" s="68"/>
      <c r="E44" s="22" t="s">
        <v>32</v>
      </c>
    </row>
    <row r="45" spans="1:5" x14ac:dyDescent="0.25">
      <c r="A45" s="23"/>
      <c r="B45" s="14"/>
      <c r="C45" s="14"/>
    </row>
    <row r="58" spans="1:3" s="1" customFormat="1" ht="12.75" x14ac:dyDescent="0.2">
      <c r="B58" s="24"/>
      <c r="C58" s="24"/>
    </row>
    <row r="59" spans="1:3" s="1" customFormat="1" ht="12.75" x14ac:dyDescent="0.2">
      <c r="B59" s="24"/>
      <c r="C59" s="24"/>
    </row>
    <row r="60" spans="1:3" x14ac:dyDescent="0.25">
      <c r="A60" s="13" t="s">
        <v>33</v>
      </c>
    </row>
  </sheetData>
  <mergeCells count="9">
    <mergeCell ref="A1:C1"/>
    <mergeCell ref="E16:E18"/>
    <mergeCell ref="A42:C42"/>
    <mergeCell ref="A43:C43"/>
    <mergeCell ref="A44:C44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</xdr:col>
                <xdr:colOff>1190625</xdr:colOff>
                <xdr:row>32</xdr:row>
                <xdr:rowOff>123825</xdr:rowOff>
              </from>
              <to>
                <xdr:col>1</xdr:col>
                <xdr:colOff>1190625</xdr:colOff>
                <xdr:row>38</xdr:row>
                <xdr:rowOff>47625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Servidor de Rede</cp:lastModifiedBy>
  <cp:lastPrinted>2020-08-19T16:57:51Z</cp:lastPrinted>
  <dcterms:created xsi:type="dcterms:W3CDTF">2018-02-08T17:59:29Z</dcterms:created>
  <dcterms:modified xsi:type="dcterms:W3CDTF">2020-08-19T16:58:26Z</dcterms:modified>
</cp:coreProperties>
</file>